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weeXPS\OneDrive\Toastmasters\TM Bordeaux\Drive TM du jour\"/>
    </mc:Choice>
  </mc:AlternateContent>
  <xr:revisionPtr revIDLastSave="0" documentId="13_ncr:1_{281D5506-C611-47B4-9578-105804F63142}" xr6:coauthVersionLast="47" xr6:coauthVersionMax="47" xr10:uidLastSave="{00000000-0000-0000-0000-000000000000}"/>
  <bookViews>
    <workbookView xWindow="-105" yWindow="0" windowWidth="14610" windowHeight="17385" xr2:uid="{1B3ECF6B-B479-4187-9CA4-BF259D922CA2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6" i="1" l="1"/>
  <c r="H26" i="1" s="1"/>
  <c r="G26" i="1" s="1"/>
  <c r="I25" i="1"/>
  <c r="H25" i="1" s="1"/>
  <c r="G25" i="1" s="1"/>
  <c r="I24" i="1"/>
  <c r="H24" i="1" s="1"/>
  <c r="G24" i="1" s="1"/>
  <c r="I23" i="1"/>
  <c r="H23" i="1" s="1"/>
  <c r="G23" i="1" s="1"/>
  <c r="I22" i="1"/>
  <c r="H22" i="1" s="1"/>
  <c r="G22" i="1" s="1"/>
  <c r="I21" i="1"/>
  <c r="H21" i="1" s="1"/>
  <c r="G21" i="1" s="1"/>
  <c r="I19" i="1"/>
  <c r="H19" i="1" s="1"/>
  <c r="G19" i="1" s="1"/>
  <c r="I14" i="1"/>
  <c r="H14" i="1" s="1"/>
  <c r="G14" i="1" s="1"/>
  <c r="I13" i="1"/>
  <c r="H13" i="1" s="1"/>
  <c r="G13" i="1" s="1"/>
  <c r="B13" i="1" a="1"/>
  <c r="B13" i="1" l="1"/>
  <c r="B14" i="1" a="1"/>
  <c r="B14" i="1" l="1"/>
  <c r="B15" i="1" a="1"/>
  <c r="B15" i="1" l="1"/>
  <c r="B16" i="1" a="1"/>
  <c r="B16" i="1" l="1"/>
  <c r="B17" i="1" a="1"/>
  <c r="B17" i="1" l="1"/>
  <c r="B18" i="1" a="1"/>
  <c r="B18" i="1" l="1"/>
  <c r="B19" i="1" a="1"/>
  <c r="B19" i="1" l="1"/>
  <c r="B20" i="1" a="1"/>
  <c r="B20" i="1" l="1"/>
  <c r="B21" i="1" a="1"/>
  <c r="B21" i="1" l="1"/>
  <c r="B22" i="1" a="1"/>
  <c r="B22" i="1" l="1"/>
  <c r="B23" i="1" a="1"/>
  <c r="B23" i="1" l="1"/>
  <c r="B24" i="1" a="1"/>
  <c r="B24" i="1" l="1"/>
  <c r="B25" i="1" a="1"/>
  <c r="B25" i="1" l="1"/>
  <c r="B26" i="1" a="1"/>
  <c r="B26" i="1" l="1"/>
  <c r="B27" i="1" a="1"/>
  <c r="B27" i="1" l="1"/>
  <c r="E8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<sst xmlns="http://schemas.openxmlformats.org/spreadsheetml/2006/main" count="44" uniqueCount="37">
  <si>
    <t>TOASTMASTERS Bordeaux</t>
  </si>
  <si>
    <t>Mardi 14 Janvier</t>
  </si>
  <si>
    <t>Session n°13</t>
  </si>
  <si>
    <t>--------</t>
  </si>
  <si>
    <t>Now Coworking - Quai des Chartrons</t>
  </si>
  <si>
    <t>Bordeaux</t>
  </si>
  <si>
    <t>HEURE</t>
  </si>
  <si>
    <t>EVENEMENT</t>
  </si>
  <si>
    <t>ROLE</t>
  </si>
  <si>
    <t>PRESENTATEUR</t>
  </si>
  <si>
    <t>DUREE</t>
  </si>
  <si>
    <t>Vert</t>
  </si>
  <si>
    <t>Orange</t>
  </si>
  <si>
    <t>Rouge</t>
  </si>
  <si>
    <t>Accueil</t>
  </si>
  <si>
    <t>Ouverture de la session</t>
  </si>
  <si>
    <t>Introduction des roles</t>
  </si>
  <si>
    <t>TM</t>
  </si>
  <si>
    <t>Introduction Grammarien</t>
  </si>
  <si>
    <t>Grammarien</t>
  </si>
  <si>
    <t>Introduction Chronmetreur</t>
  </si>
  <si>
    <t>Chronometreur</t>
  </si>
  <si>
    <t>Introduction Ah-Compteur</t>
  </si>
  <si>
    <t>Ah-Compteur</t>
  </si>
  <si>
    <t>Transition</t>
  </si>
  <si>
    <t>Topic Master</t>
  </si>
  <si>
    <t>Transition Evaluation</t>
  </si>
  <si>
    <t>Evaluateur Impro</t>
  </si>
  <si>
    <t>Rapport Grammarien</t>
  </si>
  <si>
    <t>Rapport Ah-compteur</t>
  </si>
  <si>
    <t>Rapport Chronometreur</t>
  </si>
  <si>
    <t>Mot de la fin</t>
  </si>
  <si>
    <t>Anonces / Cloture de session</t>
  </si>
  <si>
    <t>Photo de Groupe</t>
  </si>
  <si>
    <t>President</t>
  </si>
  <si>
    <t>Improvisations (2min)</t>
  </si>
  <si>
    <t>Evaluation Impro (45s chacune)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</si>
</sst>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DF74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20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20" fontId="0" fillId="0" borderId="2" xfId="0" applyNumberFormat="1" applyBorder="1"/>
    <xf numFmtId="20" fontId="0" fillId="0" borderId="3" xfId="0" applyNumberFormat="1" applyBorder="1"/>
    <xf numFmtId="0" fontId="0" fillId="0" borderId="3" xfId="0" applyBorder="1"/>
    <xf numFmtId="45" fontId="0" fillId="0" borderId="3" xfId="0" applyNumberFormat="1" applyBorder="1"/>
    <xf numFmtId="45" fontId="0" fillId="0" borderId="4" xfId="0" applyNumberFormat="1" applyBorder="1"/>
    <xf numFmtId="20" fontId="0" fillId="0" borderId="5" xfId="0" applyNumberFormat="1" applyBorder="1"/>
    <xf numFmtId="0" fontId="0" fillId="0" borderId="1" xfId="0" applyBorder="1"/>
    <xf numFmtId="45" fontId="0" fillId="0" borderId="1" xfId="0" applyNumberFormat="1" applyBorder="1"/>
    <xf numFmtId="45" fontId="0" fillId="0" borderId="6" xfId="0" applyNumberFormat="1" applyBorder="1"/>
    <xf numFmtId="20" fontId="0" fillId="2" borderId="5" xfId="0" applyNumberFormat="1" applyFill="1" applyBorder="1"/>
    <xf numFmtId="0" fontId="0" fillId="2" borderId="1" xfId="0" applyFill="1" applyBorder="1"/>
    <xf numFmtId="45" fontId="0" fillId="2" borderId="1" xfId="0" applyNumberFormat="1" applyFill="1" applyBorder="1"/>
    <xf numFmtId="45" fontId="0" fillId="2" borderId="6" xfId="0" applyNumberFormat="1" applyFill="1" applyBorder="1"/>
    <xf numFmtId="20" fontId="0" fillId="0" borderId="7" xfId="0" applyNumberFormat="1" applyBorder="1"/>
    <xf numFmtId="0" fontId="0" fillId="0" borderId="8" xfId="0" applyBorder="1"/>
    <xf numFmtId="45" fontId="0" fillId="0" borderId="8" xfId="0" applyNumberFormat="1" applyBorder="1"/>
    <xf numFmtId="45" fontId="0" fillId="0" borderId="9" xfId="0" applyNumberFormat="1" applyBorder="1"/>
    <xf numFmtId="0" fontId="2" fillId="0" borderId="1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7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7" xfId="0" applyFont="1" applyBorder="1" applyAlignment="1">
      <alignment horizontal="center"/>
    </xf>
    <xf numFmtId="0" fontId="2" fillId="0" borderId="16" xfId="0" quotePrefix="1" applyFont="1" applyBorder="1" applyAlignment="1">
      <alignment horizontal="center"/>
    </xf>
    <xf numFmtId="0" fontId="2" fillId="0" borderId="0" xfId="0" quotePrefix="1" applyFont="1" applyAlignment="1">
      <alignment horizontal="center"/>
    </xf>
    <xf numFmtId="0" fontId="2" fillId="0" borderId="17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  <color rgb="FFF2DF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1327786</xdr:colOff>
      <xdr:row>0</xdr:row>
      <xdr:rowOff>2</xdr:rowOff>
    </xdr:from>
    <xdr:to>
      <xdr:col>3</xdr:col>
      <xdr:colOff>1148963</xdr:colOff>
      <xdr:row>8</xdr:row>
      <xdr:rowOff>60405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11BEB29-B908-F4B1-2D9B-2775F4E8A1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050" t="9497" r="7979" b="9809"/>
        <a:stretch>
          <a:fillRect/>
        </a:stretch>
      </xdr:blipFill>
      <xdr:spPr>
        <a:xfrm>
          <a:off x="1880701" y="2"/>
          <a:ext cx="1707591" cy="16587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2</xdr:rowOff>
    </xdr:from>
    <xdr:to>
      <xdr:col>2</xdr:col>
      <xdr:colOff>1208047</xdr:colOff>
      <xdr:row>9</xdr:row>
      <xdr:rowOff>4857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558083-FB76-73EA-55CC-255A43CCF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2"/>
          <a:ext cx="1760962" cy="1812282"/>
        </a:xfrm>
        <a:prstGeom prst="rect">
          <a:avLst/>
        </a:prstGeom>
      </xdr:spPr>
    </xdr:pic>
    <xdr:clientData/>
  </xdr:twoCellAnchor>
  <xdr:twoCellAnchor>
    <xdr:from>
      <xdr:col>2</xdr:col>
      <xdr:colOff>1173199</xdr:colOff>
      <xdr:row>8</xdr:row>
      <xdr:rowOff>11618</xdr:rowOff>
    </xdr:from>
    <xdr:to>
      <xdr:col>4</xdr:col>
      <xdr:colOff>23230</xdr:colOff>
      <xdr:row>9</xdr:row>
      <xdr:rowOff>104546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DE37646-ABB5-D9E8-805B-DC684CB5ABD5}"/>
            </a:ext>
          </a:extLst>
        </xdr:cNvPr>
        <xdr:cNvSpPr txBox="1"/>
      </xdr:nvSpPr>
      <xdr:spPr>
        <a:xfrm>
          <a:off x="1726114" y="1609959"/>
          <a:ext cx="2014189" cy="302014"/>
        </a:xfrm>
        <a:prstGeom prst="rect">
          <a:avLst/>
        </a:prstGeom>
        <a:solidFill>
          <a:srgbClr val="FFFFFF">
            <a:alpha val="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/>
            <a:t>Rejoignez</a:t>
          </a:r>
          <a:r>
            <a:rPr lang="en-US" sz="1100" baseline="0"/>
            <a:t> le group WhatsApp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F90AE-0D2A-4312-B549-C00C90BE9129}">
  <sheetPr>
    <pageSetUpPr fitToPage="1"/>
  </sheetPr>
  <dimension ref="B1:J27"/>
  <sheetViews>
    <sheetView tabSelected="1" view="pageLayout" topLeftCell="B1" zoomScaleNormal="100" workbookViewId="0">
      <selection activeCell="E15" sqref="E15"/>
    </sheetView>
  </sheetViews>
  <sheetFormatPr defaultRowHeight="15" x14ac:dyDescent="0.25"/>
  <cols>
    <col min="1" max="1" width="0" hidden="1" customWidth="1"/>
    <col min="2" max="2" width="7.7109375" bestFit="1" customWidth="1"/>
    <col min="3" max="3" width="26.28515625" bestFit="1" customWidth="1"/>
    <col min="4" max="4" width="17.85546875" bestFit="1" customWidth="1"/>
    <col min="5" max="5" width="16.140625" bestFit="1" customWidth="1"/>
    <col min="6" max="6" width="7.7109375" bestFit="1" customWidth="1"/>
    <col min="7" max="7" width="6.140625" bestFit="1" customWidth="1"/>
    <col min="8" max="8" width="7.85546875" bestFit="1" customWidth="1"/>
    <col min="9" max="9" width="7" bestFit="1" customWidth="1"/>
    <col min="10" max="10" width="4.140625" hidden="1" customWidth="1"/>
  </cols>
  <sheetData>
    <row r="1" spans="2:10" ht="15.75" x14ac:dyDescent="0.25">
      <c r="B1" s="1"/>
      <c r="C1" s="1"/>
      <c r="D1" s="1"/>
      <c r="E1" s="2"/>
      <c r="F1" s="3"/>
      <c r="G1" s="3"/>
      <c r="H1" s="3"/>
      <c r="I1" s="4"/>
    </row>
    <row r="2" spans="2:10" ht="15.75" x14ac:dyDescent="0.25">
      <c r="B2" s="1"/>
      <c r="C2" s="1"/>
      <c r="D2" s="1"/>
      <c r="E2" s="31" t="s">
        <v>0</v>
      </c>
      <c r="F2" s="32"/>
      <c r="G2" s="32"/>
      <c r="H2" s="32"/>
      <c r="I2" s="33"/>
    </row>
    <row r="3" spans="2:10" ht="15.75" x14ac:dyDescent="0.25">
      <c r="B3" s="1"/>
      <c r="C3" s="1"/>
      <c r="D3" s="1"/>
      <c r="E3" s="28" t="s">
        <v>1</v>
      </c>
      <c r="F3" s="29"/>
      <c r="G3" s="29"/>
      <c r="H3" s="29"/>
      <c r="I3" s="30"/>
    </row>
    <row r="4" spans="2:10" ht="15.75" x14ac:dyDescent="0.25">
      <c r="B4" s="1"/>
      <c r="C4" s="1"/>
      <c r="D4" s="1"/>
      <c r="E4" s="28" t="s">
        <v>2</v>
      </c>
      <c r="F4" s="29"/>
      <c r="G4" s="29"/>
      <c r="H4" s="29"/>
      <c r="I4" s="30"/>
    </row>
    <row r="5" spans="2:10" ht="15.75" x14ac:dyDescent="0.25">
      <c r="B5" s="1"/>
      <c r="C5" s="1"/>
      <c r="D5" s="1"/>
      <c r="E5" s="34" t="s">
        <v>3</v>
      </c>
      <c r="F5" s="35"/>
      <c r="G5" s="35"/>
      <c r="H5" s="35"/>
      <c r="I5" s="36"/>
    </row>
    <row r="6" spans="2:10" ht="15.75" x14ac:dyDescent="0.25">
      <c r="B6" s="1"/>
      <c r="C6" s="1"/>
      <c r="D6" s="1"/>
      <c r="E6" s="28" t="s">
        <v>4</v>
      </c>
      <c r="F6" s="29"/>
      <c r="G6" s="29"/>
      <c r="H6" s="29"/>
      <c r="I6" s="30"/>
    </row>
    <row r="7" spans="2:10" ht="15.75" x14ac:dyDescent="0.25">
      <c r="B7" s="1"/>
      <c r="C7" s="1"/>
      <c r="D7" s="1"/>
      <c r="E7" s="28" t="s">
        <v>5</v>
      </c>
      <c r="F7" s="29"/>
      <c r="G7" s="29"/>
      <c r="H7" s="29"/>
      <c r="I7" s="30"/>
    </row>
    <row r="8" spans="2:10" ht="15.75" x14ac:dyDescent="0.25">
      <c r="B8" s="1"/>
      <c r="C8" s="1"/>
      <c r="D8" s="1"/>
      <c r="E8" s="28" t="str">
        <f ca="1">TEXT(B12,"hh:mm")&amp;" / "&amp;TEXT(B27,"hh:mm")</f>
        <v>18:45 / 20:00</v>
      </c>
      <c r="F8" s="29"/>
      <c r="G8" s="29"/>
      <c r="H8" s="29"/>
      <c r="I8" s="30"/>
    </row>
    <row r="9" spans="2:10" ht="16.5" thickBot="1" x14ac:dyDescent="0.3">
      <c r="B9" s="1"/>
      <c r="C9" s="1"/>
      <c r="D9" s="1"/>
      <c r="E9" s="5"/>
      <c r="F9" s="6"/>
      <c r="G9" s="6"/>
      <c r="H9" s="6"/>
      <c r="I9" s="7"/>
    </row>
    <row r="10" spans="2:10" ht="16.5" thickBot="1" x14ac:dyDescent="0.3">
      <c r="B10" s="1"/>
      <c r="C10" s="1"/>
      <c r="D10" s="1"/>
      <c r="E10" s="1"/>
      <c r="F10" s="1"/>
      <c r="G10" s="1"/>
      <c r="H10" s="1"/>
      <c r="I10" s="1"/>
    </row>
    <row r="11" spans="2:10" ht="16.5" thickBot="1" x14ac:dyDescent="0.3">
      <c r="B11" s="8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10" t="s">
        <v>13</v>
      </c>
    </row>
    <row r="12" spans="2:10" x14ac:dyDescent="0.25">
      <c r="B12" s="11">
        <v>0.78125</v>
      </c>
      <c r="C12" s="12" t="s">
        <v>14</v>
      </c>
      <c r="D12" s="12"/>
      <c r="E12" s="12"/>
      <c r="F12" s="13">
        <v>15</v>
      </c>
      <c r="G12" s="14"/>
      <c r="H12" s="14"/>
      <c r="I12" s="15"/>
    </row>
    <row r="13" spans="2:10" x14ac:dyDescent="0.25">
      <c r="B13" s="16" cm="1">
        <f t="array" aca="1" ref="B13" ca="1">INDIRECT("B" &amp; (ROW(B13)-1))+TIME(0,INDIRECT("F" &amp; (ROW(B13)-1)),0)</f>
        <v>0.79166666666666663</v>
      </c>
      <c r="C13" s="17" t="s">
        <v>15</v>
      </c>
      <c r="D13" s="17" t="s">
        <v>34</v>
      </c>
      <c r="E13" s="17"/>
      <c r="F13" s="17">
        <v>2</v>
      </c>
      <c r="G13" s="18">
        <f>H13-TIME(0,0,$J13)</f>
        <v>6.9444444444444436E-4</v>
      </c>
      <c r="H13" s="18">
        <f>I13-TIME(0,0,$J13)</f>
        <v>1.0416666666666667E-3</v>
      </c>
      <c r="I13" s="19">
        <f t="shared" ref="I13:I14" si="0">TIME(0,F13,0)</f>
        <v>1.3888888888888889E-3</v>
      </c>
      <c r="J13">
        <v>30</v>
      </c>
    </row>
    <row r="14" spans="2:10" x14ac:dyDescent="0.25">
      <c r="B14" s="16" cm="1">
        <f t="array" aca="1" ref="B14" ca="1">INDIRECT("B" &amp; (ROW(B14)-1))+TIME(0,INDIRECT("F" &amp; (ROW(B14)-1)),0)</f>
        <v>0.79305555555555551</v>
      </c>
      <c r="C14" s="17" t="s">
        <v>16</v>
      </c>
      <c r="D14" s="17" t="s">
        <v>17</v>
      </c>
      <c r="E14" s="17"/>
      <c r="F14" s="17">
        <v>3</v>
      </c>
      <c r="G14" s="18">
        <f>H14-TIME(0,0,$J14)</f>
        <v>1.3888888888888887E-3</v>
      </c>
      <c r="H14" s="18">
        <f>I14-TIME(0,0,$J14)</f>
        <v>1.736111111111111E-3</v>
      </c>
      <c r="I14" s="19">
        <f t="shared" si="0"/>
        <v>2.0833333333333333E-3</v>
      </c>
      <c r="J14">
        <v>30</v>
      </c>
    </row>
    <row r="15" spans="2:10" x14ac:dyDescent="0.25">
      <c r="B15" s="16" cm="1">
        <f t="array" aca="1" ref="B15" ca="1">INDIRECT("B" &amp; (ROW(B15)-1))+TIME(0,INDIRECT("F" &amp; (ROW(B15)-1)),0)</f>
        <v>0.79513888888888884</v>
      </c>
      <c r="C15" s="17" t="s">
        <v>18</v>
      </c>
      <c r="D15" s="17" t="s">
        <v>19</v>
      </c>
      <c r="E15" s="17"/>
      <c r="F15" s="17">
        <v>1</v>
      </c>
      <c r="G15" s="18"/>
      <c r="H15" s="18"/>
      <c r="I15" s="19"/>
      <c r="J15">
        <v>30</v>
      </c>
    </row>
    <row r="16" spans="2:10" x14ac:dyDescent="0.25">
      <c r="B16" s="16" cm="1">
        <f t="array" aca="1" ref="B16" ca="1">INDIRECT("B" &amp; (ROW(B16)-1))+TIME(0,INDIRECT("F" &amp; (ROW(B16)-1)),0)</f>
        <v>0.79583333333333328</v>
      </c>
      <c r="C16" s="17" t="s">
        <v>20</v>
      </c>
      <c r="D16" s="17" t="s">
        <v>21</v>
      </c>
      <c r="E16" s="17"/>
      <c r="F16" s="17">
        <v>1</v>
      </c>
      <c r="G16" s="18"/>
      <c r="H16" s="18"/>
      <c r="I16" s="19"/>
      <c r="J16">
        <v>30</v>
      </c>
    </row>
    <row r="17" spans="2:10" x14ac:dyDescent="0.25">
      <c r="B17" s="16" cm="1">
        <f t="array" aca="1" ref="B17" ca="1">INDIRECT("B" &amp; (ROW(B17)-1))+TIME(0,INDIRECT("F" &amp; (ROW(B17)-1)),0)</f>
        <v>0.79652777777777772</v>
      </c>
      <c r="C17" s="17" t="s">
        <v>22</v>
      </c>
      <c r="D17" s="17" t="s">
        <v>23</v>
      </c>
      <c r="E17" s="17"/>
      <c r="F17" s="17">
        <v>1</v>
      </c>
      <c r="G17" s="18"/>
      <c r="H17" s="18"/>
      <c r="I17" s="19"/>
      <c r="J17">
        <v>30</v>
      </c>
    </row>
    <row r="18" spans="2:10" x14ac:dyDescent="0.25">
      <c r="B18" s="16" cm="1">
        <f t="array" aca="1" ref="B18" ca="1">INDIRECT("B" &amp; (ROW(B18)-1))+TIME(0,INDIRECT("F" &amp; (ROW(B18)-1)),0)</f>
        <v>0.79722222222222217</v>
      </c>
      <c r="C18" s="17" t="s">
        <v>24</v>
      </c>
      <c r="D18" s="17" t="s">
        <v>17</v>
      </c>
      <c r="E18" s="17"/>
      <c r="F18" s="17">
        <v>1</v>
      </c>
      <c r="G18" s="18"/>
      <c r="H18" s="18"/>
      <c r="I18" s="19"/>
      <c r="J18">
        <v>30</v>
      </c>
    </row>
    <row r="19" spans="2:10" x14ac:dyDescent="0.25">
      <c r="B19" s="20" cm="1">
        <f t="array" aca="1" ref="B19" ca="1">INDIRECT("B" &amp; (ROW(B19)-1))+TIME(0,INDIRECT("F" &amp; (ROW(B19)-1)),0)</f>
        <v>0.79791666666666661</v>
      </c>
      <c r="C19" s="21" t="s">
        <v>35</v>
      </c>
      <c r="D19" s="21" t="s">
        <v>25</v>
      </c>
      <c r="E19" s="21"/>
      <c r="F19" s="21">
        <v>30</v>
      </c>
      <c r="G19" s="22">
        <f t="shared" ref="G19:H19" si="1">H19-TIME(0,0,$J19)</f>
        <v>6.9444444444444436E-4</v>
      </c>
      <c r="H19" s="22">
        <f t="shared" si="1"/>
        <v>1.0416666666666667E-3</v>
      </c>
      <c r="I19" s="23">
        <f>TIME(0,2,0)</f>
        <v>1.3888888888888889E-3</v>
      </c>
      <c r="J19">
        <v>30</v>
      </c>
    </row>
    <row r="20" spans="2:10" x14ac:dyDescent="0.25">
      <c r="B20" s="16" cm="1">
        <f t="array" aca="1" ref="B20" ca="1">INDIRECT("B" &amp; (ROW(B20)-1))+TIME(0,INDIRECT("F" &amp; (ROW(B20)-1)),0)</f>
        <v>0.81874999999999998</v>
      </c>
      <c r="C20" s="17" t="s">
        <v>26</v>
      </c>
      <c r="D20" s="17" t="s">
        <v>17</v>
      </c>
      <c r="E20" s="17"/>
      <c r="F20" s="17">
        <v>1</v>
      </c>
      <c r="G20" s="18"/>
      <c r="H20" s="18"/>
      <c r="I20" s="19"/>
      <c r="J20">
        <v>30</v>
      </c>
    </row>
    <row r="21" spans="2:10" x14ac:dyDescent="0.25">
      <c r="B21" s="16" cm="1">
        <f t="array" aca="1" ref="B21" ca="1">INDIRECT("B" &amp; (ROW(B21)-1))+TIME(0,INDIRECT("F" &amp; (ROW(B21)-1)),0)</f>
        <v>0.81944444444444442</v>
      </c>
      <c r="C21" s="17" t="s">
        <v>36</v>
      </c>
      <c r="D21" s="17" t="s">
        <v>27</v>
      </c>
      <c r="E21" s="17"/>
      <c r="F21" s="17">
        <v>8</v>
      </c>
      <c r="G21" s="18">
        <f t="shared" ref="G21:H21" si="2">H21-TIME(0,0,$J21)</f>
        <v>4.1666666666666666E-3</v>
      </c>
      <c r="H21" s="18">
        <f t="shared" si="2"/>
        <v>4.8611111111111112E-3</v>
      </c>
      <c r="I21" s="19">
        <f t="shared" ref="I21" si="3">TIME(0,F21,0)</f>
        <v>5.5555555555555558E-3</v>
      </c>
      <c r="J21">
        <v>60</v>
      </c>
    </row>
    <row r="22" spans="2:10" x14ac:dyDescent="0.25">
      <c r="B22" s="16" cm="1">
        <f t="array" aca="1" ref="B22" ca="1">INDIRECT("B" &amp; (ROW(B22)-1))+TIME(0,INDIRECT("F" &amp; (ROW(B22)-1)),0)</f>
        <v>0.82499999999999996</v>
      </c>
      <c r="C22" s="17" t="s">
        <v>28</v>
      </c>
      <c r="D22" s="17" t="s">
        <v>19</v>
      </c>
      <c r="E22" s="17"/>
      <c r="F22" s="17">
        <v>5</v>
      </c>
      <c r="G22" s="18">
        <f t="shared" ref="G22:H25" si="4">H22-TIME(0,0,$J22)</f>
        <v>2.7777777777777775E-3</v>
      </c>
      <c r="H22" s="18">
        <f t="shared" si="4"/>
        <v>3.1249999999999997E-3</v>
      </c>
      <c r="I22" s="19">
        <f t="shared" ref="I22:I25" si="5">TIME(0,F22,0)</f>
        <v>3.472222222222222E-3</v>
      </c>
      <c r="J22">
        <v>30</v>
      </c>
    </row>
    <row r="23" spans="2:10" x14ac:dyDescent="0.25">
      <c r="B23" s="16" cm="1">
        <f t="array" aca="1" ref="B23" ca="1">INDIRECT("B" &amp; (ROW(B23)-1))+TIME(0,INDIRECT("F" &amp; (ROW(B23)-1)),0)</f>
        <v>0.82847222222222217</v>
      </c>
      <c r="C23" s="17" t="s">
        <v>30</v>
      </c>
      <c r="D23" s="17" t="s">
        <v>21</v>
      </c>
      <c r="E23" s="17"/>
      <c r="F23" s="17">
        <v>2</v>
      </c>
      <c r="G23" s="18">
        <f t="shared" si="4"/>
        <v>6.9444444444444436E-4</v>
      </c>
      <c r="H23" s="18">
        <f t="shared" si="4"/>
        <v>1.0416666666666667E-3</v>
      </c>
      <c r="I23" s="19">
        <f t="shared" si="5"/>
        <v>1.3888888888888889E-3</v>
      </c>
      <c r="J23">
        <v>30</v>
      </c>
    </row>
    <row r="24" spans="2:10" x14ac:dyDescent="0.25">
      <c r="B24" s="16" cm="1">
        <f t="array" aca="1" ref="B24" ca="1">INDIRECT("B" &amp; (ROW(B24)-1))+TIME(0,INDIRECT("F" &amp; (ROW(B24)-1)),0)</f>
        <v>0.82986111111111105</v>
      </c>
      <c r="C24" s="17" t="s">
        <v>29</v>
      </c>
      <c r="D24" s="17" t="s">
        <v>23</v>
      </c>
      <c r="E24" s="17"/>
      <c r="F24" s="17">
        <v>2</v>
      </c>
      <c r="G24" s="18">
        <f t="shared" si="4"/>
        <v>6.9444444444444436E-4</v>
      </c>
      <c r="H24" s="18">
        <f t="shared" si="4"/>
        <v>1.0416666666666667E-3</v>
      </c>
      <c r="I24" s="19">
        <f t="shared" si="5"/>
        <v>1.3888888888888889E-3</v>
      </c>
      <c r="J24">
        <v>30</v>
      </c>
    </row>
    <row r="25" spans="2:10" x14ac:dyDescent="0.25">
      <c r="B25" s="16" cm="1">
        <f t="array" aca="1" ref="B25" ca="1">INDIRECT("B" &amp; (ROW(B25)-1))+TIME(0,INDIRECT("F" &amp; (ROW(B25)-1)),0)</f>
        <v>0.83124999999999993</v>
      </c>
      <c r="C25" s="17" t="s">
        <v>31</v>
      </c>
      <c r="D25" s="17" t="s">
        <v>17</v>
      </c>
      <c r="E25" s="17"/>
      <c r="F25" s="17">
        <v>2</v>
      </c>
      <c r="G25" s="18">
        <f t="shared" si="4"/>
        <v>6.9444444444444436E-4</v>
      </c>
      <c r="H25" s="18">
        <f t="shared" si="4"/>
        <v>1.0416666666666667E-3</v>
      </c>
      <c r="I25" s="19">
        <f t="shared" si="5"/>
        <v>1.3888888888888889E-3</v>
      </c>
      <c r="J25">
        <v>30</v>
      </c>
    </row>
    <row r="26" spans="2:10" x14ac:dyDescent="0.25">
      <c r="B26" s="16" cm="1">
        <f t="array" aca="1" ref="B26" ca="1">INDIRECT("B" &amp; (ROW(B26)-1))+TIME(0,INDIRECT("F" &amp; (ROW(B26)-1)),0)</f>
        <v>0.83263888888888882</v>
      </c>
      <c r="C26" s="17" t="s">
        <v>32</v>
      </c>
      <c r="D26" s="17" t="s">
        <v>34</v>
      </c>
      <c r="E26" s="17"/>
      <c r="F26" s="17">
        <v>1</v>
      </c>
      <c r="G26" s="18">
        <f>H26-TIME(0,0,$J26)</f>
        <v>0</v>
      </c>
      <c r="H26" s="18">
        <f>I26-TIME(0,0,$J26)</f>
        <v>3.4722222222222224E-4</v>
      </c>
      <c r="I26" s="19">
        <f>TIME(0,F26,0)</f>
        <v>6.9444444444444447E-4</v>
      </c>
      <c r="J26">
        <v>30</v>
      </c>
    </row>
    <row r="27" spans="2:10" ht="15.75" thickBot="1" x14ac:dyDescent="0.3">
      <c r="B27" s="24" cm="1">
        <f t="array" aca="1" ref="B27" ca="1">INDIRECT("B" &amp; (ROW(B27)-1))+TIME(0,INDIRECT("F" &amp; (ROW(B27)-1)),0)</f>
        <v>0.83333333333333326</v>
      </c>
      <c r="C27" s="25" t="s">
        <v>33</v>
      </c>
      <c r="D27" s="25"/>
      <c r="E27" s="25"/>
      <c r="F27" s="25"/>
      <c r="G27" s="26"/>
      <c r="H27" s="26"/>
      <c r="I27" s="27"/>
    </row>
  </sheetData>
  <mergeCells count="7">
    <mergeCell ref="E7:I7"/>
    <mergeCell ref="E8:I8"/>
    <mergeCell ref="E2:I2"/>
    <mergeCell ref="E3:I3"/>
    <mergeCell ref="E4:I4"/>
    <mergeCell ref="E5:I5"/>
    <mergeCell ref="E6:I6"/>
  </mergeCells>
  <phoneticPr fontId="1" type="noConversion"/>
  <printOptions horizontalCentered="1"/>
  <pageMargins left="0.23622047244094491" right="0.23622047244094491" top="0.23622047244094491" bottom="0.23622047244094491" header="0.31496062992125984" footer="0.31496062992125984"/>
  <pageSetup paperSize="186" scale="9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Pierre B</dc:creator>
  <cp:keywords/>
  <dc:description/>
  <cp:lastModifiedBy>Pierre B</cp:lastModifiedBy>
  <cp:revision/>
  <dcterms:created xsi:type="dcterms:W3CDTF">2024-08-24T19:07:01Z</dcterms:created>
  <dcterms:modified xsi:type="dcterms:W3CDTF">2025-11-12T17:07:39Z</dcterms:modified>
  <cp:category/>
  <cp:contentStatus/>
</cp:coreProperties>
</file>